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40" windowHeight="8700" activeTab="0"/>
  </bookViews>
  <sheets>
    <sheet name="Лист1" sheetId="1" r:id="rId1"/>
  </sheets>
  <definedNames>
    <definedName name="_ftn1" localSheetId="0">'Лист1'!#REF!</definedName>
    <definedName name="_ftnref1" localSheetId="0">'Лист1'!#REF!</definedName>
    <definedName name="_xlnm.Print_Titles" localSheetId="0">'Лист1'!$A:$B</definedName>
    <definedName name="_xlnm.Print_Area" localSheetId="0">'Лист1'!$A$1:$AU$35</definedName>
  </definedNames>
  <calcPr fullCalcOnLoad="1"/>
</workbook>
</file>

<file path=xl/sharedStrings.xml><?xml version="1.0" encoding="utf-8"?>
<sst xmlns="http://schemas.openxmlformats.org/spreadsheetml/2006/main" count="114" uniqueCount="85">
  <si>
    <t>Загальний фонд</t>
  </si>
  <si>
    <t xml:space="preserve">Назва бюджету </t>
  </si>
  <si>
    <t>Сума</t>
  </si>
  <si>
    <t>Щоденний норматив відрахувань</t>
  </si>
  <si>
    <t>Державний бюджет України</t>
  </si>
  <si>
    <t>Кошти, що передаються до державного бюджету</t>
  </si>
  <si>
    <t>Обсяги міжбюджетних трансфертів, що передаються з районного до державного бюджету</t>
  </si>
  <si>
    <t>КФК 250301</t>
  </si>
  <si>
    <t>Богданівська сільська рада</t>
  </si>
  <si>
    <t>Богуславська сільська рада</t>
  </si>
  <si>
    <t>Булахівська сільська рада</t>
  </si>
  <si>
    <t>Вербківська сільська рада</t>
  </si>
  <si>
    <t>В"язівоцька сільська рада</t>
  </si>
  <si>
    <t>Карабинівська сільська рада</t>
  </si>
  <si>
    <t>Кочережківська сільська рада</t>
  </si>
  <si>
    <t>Межиріцька сільська рада</t>
  </si>
  <si>
    <t>Новодачинська сільська рада</t>
  </si>
  <si>
    <t>Новоруська сільська рада</t>
  </si>
  <si>
    <t>Поперечненська сільська рада</t>
  </si>
  <si>
    <t>Привовчанська сільська рада</t>
  </si>
  <si>
    <t>Троїцька сільська рада</t>
  </si>
  <si>
    <t>Обсяги міжбюджетних трансфертів, що передаються з районного бюджету до сільських бюджетів</t>
  </si>
  <si>
    <t>Районний бюджет</t>
  </si>
  <si>
    <t>Кошти, що передаються до районного бюджету</t>
  </si>
  <si>
    <t>Дотації вирівнювання , що передаються з районних бюджетів</t>
  </si>
  <si>
    <t>Всього</t>
  </si>
  <si>
    <t>Обсяги міжбюджетних трансфертів, що передаються з районного за рахунок коштів державного бюджету</t>
  </si>
  <si>
    <t>Обсяги міжбюджетних трансфертів, що надходять з сільських до районного бюджету</t>
  </si>
  <si>
    <t>КФК 250311</t>
  </si>
  <si>
    <t>КФК 250380</t>
  </si>
  <si>
    <t>Додаток 4</t>
  </si>
  <si>
    <t>КФК 250382</t>
  </si>
  <si>
    <t>Обсяги міжбюджетних трансфертів, що передаються з районного до обласного бюджету</t>
  </si>
  <si>
    <t>Обласний бюджет</t>
  </si>
  <si>
    <t>КФК 250344</t>
  </si>
  <si>
    <t xml:space="preserve">Субвенція на виконання програм соціально-економічного та культурного розвитку регіонів </t>
  </si>
  <si>
    <t>КФК 250313</t>
  </si>
  <si>
    <t xml:space="preserve">Обсяги міжбюджетних трансфертів, що передаються з районного бюджету за рахунок коштів обласного бюджету </t>
  </si>
  <si>
    <t>Інша субвенція обласному бюджету на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Дніпропетровській області в 2003-2012 роках</t>
  </si>
  <si>
    <t>КФК 250315</t>
  </si>
  <si>
    <t>Спеціальний фонд</t>
  </si>
  <si>
    <t>КФК 250342</t>
  </si>
  <si>
    <t xml:space="preserve"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</t>
  </si>
  <si>
    <t>Разом</t>
  </si>
  <si>
    <t>Субвенція на на проведення видатків місцевих бюджетів, що не враховуються при визначенні обсягу міжбюджетних трансфертів,</t>
  </si>
  <si>
    <t xml:space="preserve">Інші додаткові дотації 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</si>
  <si>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</si>
  <si>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 xml:space="preserve">Додаткова дотація з державного бюджету на вирівнювання фінансової забезпеченості місцевих бюджетів </t>
  </si>
  <si>
    <t>Субвкнція з державного бюджету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зв"язку із закінченням строку повноважень</t>
  </si>
  <si>
    <t>на природо-охоронні заходи</t>
  </si>
  <si>
    <t>грн.</t>
  </si>
  <si>
    <t>КФК 250354</t>
  </si>
  <si>
    <t>Субвенція з державного бюджету місцевим бюджетам на будівництво, реконструкцію, ремонт та утримання вулиць та доріг комунальної власності у населених пунктах</t>
  </si>
  <si>
    <t>КФК 250310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</si>
  <si>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</si>
  <si>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На фінансову підтримку сільських рад</t>
  </si>
  <si>
    <t>Додаткова дотація з державного бюджету місцевим бюджетам на забезпечення виплат, пов`язаних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</t>
  </si>
  <si>
    <t>Н. ГРИМАЙЛО</t>
  </si>
  <si>
    <t>на електротеплозабезпечення наслених пунктів</t>
  </si>
  <si>
    <t>на соціально-економічний розвиток регіону</t>
  </si>
  <si>
    <t>на облаштування спортивно-дитячих майданчиків</t>
  </si>
  <si>
    <t>на співфінансування органів місцевого самоврядування області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– ЄС/ПРООН “Місцевий розвиток, орієнтований на громаду, ІІ фаза”</t>
  </si>
  <si>
    <t xml:space="preserve">на співфінансування органів місцевого самоврядування області - учасників спільного Проекту Дніпропетровської обласної ради та Фонду Східна Європа </t>
  </si>
  <si>
    <t>На фінансування переможців Всеукраїнського конкурсу проектів та програм розвитку місцевого самоврядування в 2011 році</t>
  </si>
  <si>
    <t>Субвенція на утримання об`єктів спільного користування чи ліквідацію негативних наслідків діяльності об`єктів спільного користування </t>
  </si>
  <si>
    <t>КФК 250323</t>
  </si>
  <si>
    <t>на збереження пам’яток Великої Вітчизняної війни</t>
  </si>
  <si>
    <t>на фінансування переможців обласного конкурсу проектів і програм розвитку місцевого самоврядування 2011 року</t>
  </si>
  <si>
    <t>на природоохоронні заходи</t>
  </si>
  <si>
    <t>На поновлення грошової оцінки земель населених пунктів</t>
  </si>
  <si>
    <t>Загальний  фонд</t>
  </si>
  <si>
    <t>КФК 250319</t>
  </si>
  <si>
    <t>Додаткова дотація з державного бюджету місцевим бюджетам на оплату праці працівників бюджетних установ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</si>
  <si>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</si>
  <si>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Показники міжбюджетних трансфертів між районним та іншими бюджетами на 2013 рік</t>
  </si>
  <si>
    <t>Бюджет м.Павлограда</t>
  </si>
  <si>
    <t xml:space="preserve">Обсяги міжбюджетних трансфертів, що передаються з районного бюджету за рахунок коштів сільських бюджетів </t>
  </si>
  <si>
    <t>КФК 250324</t>
  </si>
  <si>
    <t>На співфінансування програми поводження з побутовими відходами</t>
  </si>
  <si>
    <t>Субвенція іншим бюджетам на виконання інвестиційних проектів</t>
  </si>
  <si>
    <t>до рішення районної ради</t>
  </si>
  <si>
    <t>субвенція з Богданівської сільської ради "На виконання  районної програми запровадження в закладах освіти енергозберігаючих технологій на 2013 - 2016"</t>
  </si>
  <si>
    <t>субвенція з Богданівської сільської ради районному бюджету на виконання Програми інформатизації "Електронна Павлоградщина" на 2010-2014р</t>
  </si>
  <si>
    <t>субвенція з Привовчанської сільської ради "На виконання районної програми взаємодії органів місцевого самоврядування різних рівнів та органів виконавчої влади на 2011 - 2014 роки"</t>
  </si>
  <si>
    <t>В.о. голови районної ради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</si>
</sst>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.&quot;;\-#,##0\ &quot;гр.&quot;"/>
    <numFmt numFmtId="189" formatCode="#,##0\ &quot;гр.&quot;;[Red]\-#,##0\ &quot;гр.&quot;"/>
    <numFmt numFmtId="190" formatCode="#,##0.00\ &quot;гр.&quot;;\-#,##0.00\ &quot;гр.&quot;"/>
    <numFmt numFmtId="191" formatCode="#,##0.00\ &quot;гр.&quot;;[Red]\-#,##0.00\ &quot;гр.&quot;"/>
    <numFmt numFmtId="192" formatCode="_-* #,##0\ &quot;гр.&quot;_-;\-* #,##0\ &quot;гр.&quot;_-;_-* &quot;-&quot;\ &quot;гр.&quot;_-;_-@_-"/>
    <numFmt numFmtId="193" formatCode="_-* #,##0\ _г_р_._-;\-* #,##0\ _г_р_._-;_-* &quot;-&quot;\ _г_р_._-;_-@_-"/>
    <numFmt numFmtId="194" formatCode="_-* #,##0.00\ &quot;гр.&quot;_-;\-* #,##0.00\ &quot;гр.&quot;_-;_-* &quot;-&quot;??\ &quot;гр.&quot;_-;_-@_-"/>
    <numFmt numFmtId="195" formatCode="_-* #,##0.00\ _г_р_._-;\-* #,##0.00\ _г_р_._-;_-* &quot;-&quot;??\ _г_р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%"/>
  </numFmts>
  <fonts count="16">
    <font>
      <sz val="10"/>
      <name val="Arial Cyr"/>
      <family val="0"/>
    </font>
    <font>
      <b/>
      <sz val="13.5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4"/>
      <name val="Arial Cyr"/>
      <family val="0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sz val="14"/>
      <name val="Times New Roman"/>
      <family val="1"/>
    </font>
    <font>
      <b/>
      <sz val="16"/>
      <name val="Arial Cyr"/>
      <family val="0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0" fontId="6" fillId="0" borderId="9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/>
    </xf>
    <xf numFmtId="0" fontId="10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6" fillId="0" borderId="2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10" fontId="6" fillId="0" borderId="10" xfId="0" applyNumberFormat="1" applyFont="1" applyFill="1" applyBorder="1" applyAlignment="1">
      <alignment horizontal="center" wrapText="1"/>
    </xf>
    <xf numFmtId="10" fontId="6" fillId="0" borderId="8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/>
    </xf>
    <xf numFmtId="201" fontId="6" fillId="0" borderId="8" xfId="0" applyNumberFormat="1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8"/>
  <sheetViews>
    <sheetView tabSelected="1" zoomScale="50" zoomScaleNormal="50" zoomScaleSheetLayoutView="50" workbookViewId="0" topLeftCell="A1">
      <selection activeCell="Y4" sqref="Y4"/>
    </sheetView>
  </sheetViews>
  <sheetFormatPr defaultColWidth="9.00390625" defaultRowHeight="12.75"/>
  <cols>
    <col min="1" max="1" width="4.875" style="1" customWidth="1"/>
    <col min="2" max="2" width="41.375" style="1" customWidth="1"/>
    <col min="3" max="3" width="26.00390625" style="1" customWidth="1"/>
    <col min="4" max="4" width="25.75390625" style="1" hidden="1" customWidth="1"/>
    <col min="5" max="5" width="26.875" style="1" hidden="1" customWidth="1"/>
    <col min="6" max="6" width="28.625" style="1" hidden="1" customWidth="1"/>
    <col min="7" max="7" width="44.875" style="1" hidden="1" customWidth="1"/>
    <col min="8" max="8" width="22.625" style="1" customWidth="1"/>
    <col min="9" max="9" width="21.625" style="1" customWidth="1"/>
    <col min="10" max="10" width="13.625" style="1" hidden="1" customWidth="1"/>
    <col min="11" max="11" width="61.375" style="1" customWidth="1"/>
    <col min="12" max="12" width="17.75390625" style="1" hidden="1" customWidth="1"/>
    <col min="13" max="13" width="26.125" style="1" hidden="1" customWidth="1"/>
    <col min="14" max="14" width="23.125" style="1" hidden="1" customWidth="1"/>
    <col min="15" max="15" width="20.375" style="1" hidden="1" customWidth="1"/>
    <col min="16" max="16" width="28.75390625" style="1" customWidth="1"/>
    <col min="17" max="17" width="26.375" style="1" hidden="1" customWidth="1"/>
    <col min="18" max="18" width="40.875" style="1" hidden="1" customWidth="1"/>
    <col min="19" max="19" width="22.25390625" style="1" hidden="1" customWidth="1"/>
    <col min="20" max="20" width="25.375" style="1" hidden="1" customWidth="1"/>
    <col min="21" max="21" width="18.625" style="1" hidden="1" customWidth="1"/>
    <col min="22" max="22" width="11.75390625" style="1" hidden="1" customWidth="1"/>
    <col min="23" max="23" width="26.25390625" style="1" hidden="1" customWidth="1"/>
    <col min="24" max="24" width="40.875" style="1" hidden="1" customWidth="1"/>
    <col min="25" max="25" width="28.125" style="1" customWidth="1"/>
    <col min="26" max="26" width="16.625" style="1" hidden="1" customWidth="1"/>
    <col min="27" max="27" width="25.75390625" style="1" hidden="1" customWidth="1"/>
    <col min="28" max="28" width="26.25390625" style="1" hidden="1" customWidth="1"/>
    <col min="29" max="29" width="14.625" style="1" hidden="1" customWidth="1"/>
    <col min="30" max="30" width="21.125" style="1" hidden="1" customWidth="1"/>
    <col min="31" max="31" width="36.25390625" style="1" hidden="1" customWidth="1"/>
    <col min="32" max="32" width="22.00390625" style="1" hidden="1" customWidth="1"/>
    <col min="33" max="33" width="50.00390625" style="1" customWidth="1"/>
    <col min="34" max="34" width="18.25390625" style="1" hidden="1" customWidth="1"/>
    <col min="35" max="35" width="20.00390625" style="1" hidden="1" customWidth="1"/>
    <col min="36" max="36" width="18.875" style="1" hidden="1" customWidth="1"/>
    <col min="37" max="37" width="39.375" style="1" customWidth="1"/>
    <col min="38" max="38" width="46.75390625" style="1" customWidth="1"/>
    <col min="39" max="39" width="20.875" style="1" customWidth="1"/>
    <col min="40" max="40" width="18.875" style="1" customWidth="1"/>
    <col min="41" max="41" width="24.125" style="1" customWidth="1"/>
    <col min="42" max="42" width="24.875" style="1" customWidth="1"/>
    <col min="43" max="43" width="24.625" style="1" customWidth="1"/>
    <col min="44" max="45" width="24.875" style="1" customWidth="1"/>
    <col min="46" max="46" width="21.25390625" style="1" hidden="1" customWidth="1"/>
    <col min="47" max="47" width="64.375" style="1" customWidth="1"/>
    <col min="48" max="16384" width="9.125" style="1" customWidth="1"/>
  </cols>
  <sheetData>
    <row r="1" spans="1:47" ht="2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4"/>
      <c r="U1" s="4"/>
      <c r="V1" s="4"/>
      <c r="W1" s="4"/>
      <c r="Y1" s="4" t="s">
        <v>30</v>
      </c>
      <c r="Z1" s="4"/>
      <c r="AA1" s="4"/>
      <c r="AB1" s="4"/>
      <c r="AC1" s="4"/>
      <c r="AD1" s="4"/>
      <c r="AE1" s="4"/>
      <c r="AF1" s="4"/>
      <c r="AM1" s="4"/>
      <c r="AN1" s="4"/>
      <c r="AO1" s="4"/>
      <c r="AP1" s="4"/>
      <c r="AQ1" s="4"/>
      <c r="AR1" s="4"/>
      <c r="AS1" s="4"/>
      <c r="AT1" s="4"/>
      <c r="AU1" s="4"/>
    </row>
    <row r="2" spans="1:47" ht="2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4"/>
      <c r="U2" s="4"/>
      <c r="V2" s="4"/>
      <c r="W2" s="4"/>
      <c r="Y2" s="4" t="s">
        <v>80</v>
      </c>
      <c r="Z2" s="4"/>
      <c r="AA2" s="4"/>
      <c r="AB2" s="4"/>
      <c r="AC2" s="4"/>
      <c r="AD2" s="4"/>
      <c r="AE2" s="4"/>
      <c r="AF2" s="4"/>
      <c r="AM2" s="4"/>
      <c r="AN2" s="4"/>
      <c r="AO2" s="4"/>
      <c r="AP2" s="4"/>
      <c r="AQ2" s="4"/>
      <c r="AR2" s="4"/>
      <c r="AS2" s="4"/>
      <c r="AT2" s="4"/>
      <c r="AU2" s="4"/>
    </row>
    <row r="3" spans="1:47" ht="2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4"/>
      <c r="N3" s="4"/>
      <c r="O3" s="4"/>
      <c r="Q3" s="4"/>
      <c r="U3" s="4"/>
      <c r="V3" s="4"/>
      <c r="W3" s="4"/>
      <c r="Y3" s="4"/>
      <c r="Z3" s="4"/>
      <c r="AA3" s="4"/>
      <c r="AB3" s="4"/>
      <c r="AC3" s="4"/>
      <c r="AD3" s="4"/>
      <c r="AE3" s="4"/>
      <c r="AF3" s="4"/>
      <c r="AL3" s="64"/>
      <c r="AM3" s="4"/>
      <c r="AN3" s="4"/>
      <c r="AO3" s="4"/>
      <c r="AP3" s="4"/>
      <c r="AQ3" s="4"/>
      <c r="AR3" s="4"/>
      <c r="AS3" s="4"/>
      <c r="AT3" s="4"/>
      <c r="AU3" s="64"/>
    </row>
    <row r="4" spans="1:47" ht="2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4"/>
      <c r="O4" s="4"/>
      <c r="Q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L4" s="5"/>
      <c r="AM4" s="4"/>
      <c r="AN4" s="4"/>
      <c r="AO4" s="4"/>
      <c r="AP4" s="4"/>
      <c r="AQ4" s="4"/>
      <c r="AR4" s="4"/>
      <c r="AS4" s="4"/>
      <c r="AT4" s="4"/>
      <c r="AU4" s="5"/>
    </row>
    <row r="5" spans="1:47" ht="75.75" customHeight="1">
      <c r="A5" s="4"/>
      <c r="C5" s="101" t="s">
        <v>74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</row>
    <row r="6" spans="1:47" ht="3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0.25" hidden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4"/>
      <c r="AU7" s="4"/>
    </row>
    <row r="8" spans="1:47" ht="22.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14" t="s">
        <v>50</v>
      </c>
    </row>
    <row r="9" spans="1:47" ht="159.75" customHeight="1" thickBot="1">
      <c r="A9" s="91"/>
      <c r="B9" s="94" t="s">
        <v>1</v>
      </c>
      <c r="C9" s="74" t="s">
        <v>6</v>
      </c>
      <c r="D9" s="98" t="s">
        <v>6</v>
      </c>
      <c r="E9" s="100"/>
      <c r="F9" s="98" t="s">
        <v>32</v>
      </c>
      <c r="G9" s="100"/>
      <c r="H9" s="103" t="s">
        <v>21</v>
      </c>
      <c r="I9" s="103"/>
      <c r="J9" s="103"/>
      <c r="K9" s="103"/>
      <c r="L9" s="103"/>
      <c r="M9" s="103"/>
      <c r="N9" s="103"/>
      <c r="O9" s="103"/>
      <c r="P9" s="102" t="s">
        <v>26</v>
      </c>
      <c r="Q9" s="103"/>
      <c r="R9" s="103"/>
      <c r="S9" s="103"/>
      <c r="T9" s="103"/>
      <c r="U9" s="103"/>
      <c r="V9" s="103"/>
      <c r="W9" s="103"/>
      <c r="X9" s="103"/>
      <c r="Y9" s="104"/>
      <c r="Z9" s="104"/>
      <c r="AA9" s="98" t="s">
        <v>37</v>
      </c>
      <c r="AB9" s="99"/>
      <c r="AC9" s="99"/>
      <c r="AD9" s="99"/>
      <c r="AE9" s="99"/>
      <c r="AF9" s="99"/>
      <c r="AG9" s="99"/>
      <c r="AH9" s="99"/>
      <c r="AI9" s="99"/>
      <c r="AJ9" s="100"/>
      <c r="AK9" s="77" t="s">
        <v>76</v>
      </c>
      <c r="AL9" s="96" t="s">
        <v>43</v>
      </c>
      <c r="AM9" s="98" t="s">
        <v>27</v>
      </c>
      <c r="AN9" s="99"/>
      <c r="AO9" s="99"/>
      <c r="AP9" s="99"/>
      <c r="AQ9" s="99"/>
      <c r="AR9" s="99"/>
      <c r="AS9" s="99"/>
      <c r="AT9" s="99"/>
      <c r="AU9" s="96" t="s">
        <v>43</v>
      </c>
    </row>
    <row r="10" spans="1:47" ht="27.75" customHeight="1" thickBot="1">
      <c r="A10" s="92"/>
      <c r="B10" s="95"/>
      <c r="C10" s="77" t="s">
        <v>0</v>
      </c>
      <c r="D10" s="16" t="s">
        <v>0</v>
      </c>
      <c r="E10" s="16" t="s">
        <v>40</v>
      </c>
      <c r="F10" s="98" t="s">
        <v>0</v>
      </c>
      <c r="G10" s="100"/>
      <c r="H10" s="105" t="s">
        <v>0</v>
      </c>
      <c r="I10" s="106"/>
      <c r="J10" s="106"/>
      <c r="K10" s="106"/>
      <c r="L10" s="107"/>
      <c r="M10" s="105" t="s">
        <v>40</v>
      </c>
      <c r="N10" s="106"/>
      <c r="O10" s="107"/>
      <c r="P10" s="98" t="s">
        <v>0</v>
      </c>
      <c r="Q10" s="99"/>
      <c r="R10" s="99"/>
      <c r="S10" s="99"/>
      <c r="T10" s="99"/>
      <c r="U10" s="99"/>
      <c r="V10" s="99"/>
      <c r="W10" s="99"/>
      <c r="X10" s="100"/>
      <c r="Y10" s="79" t="s">
        <v>40</v>
      </c>
      <c r="Z10" s="30" t="s">
        <v>40</v>
      </c>
      <c r="AA10" s="70" t="s">
        <v>70</v>
      </c>
      <c r="AB10" s="98" t="s">
        <v>40</v>
      </c>
      <c r="AC10" s="99"/>
      <c r="AD10" s="99"/>
      <c r="AE10" s="99"/>
      <c r="AF10" s="99"/>
      <c r="AG10" s="99"/>
      <c r="AH10" s="99"/>
      <c r="AI10" s="99"/>
      <c r="AJ10" s="100"/>
      <c r="AK10" s="77" t="s">
        <v>40</v>
      </c>
      <c r="AL10" s="97"/>
      <c r="AM10" s="108" t="s">
        <v>0</v>
      </c>
      <c r="AN10" s="109"/>
      <c r="AO10" s="80" t="s">
        <v>0</v>
      </c>
      <c r="AP10" s="110" t="s">
        <v>40</v>
      </c>
      <c r="AQ10" s="111"/>
      <c r="AR10" s="111"/>
      <c r="AS10" s="111"/>
      <c r="AT10" s="112"/>
      <c r="AU10" s="97"/>
    </row>
    <row r="11" spans="1:48" ht="51.75" customHeight="1" thickBot="1">
      <c r="A11" s="92"/>
      <c r="B11" s="95"/>
      <c r="C11" s="20" t="s">
        <v>7</v>
      </c>
      <c r="D11" s="18" t="s">
        <v>34</v>
      </c>
      <c r="E11" s="18" t="s">
        <v>34</v>
      </c>
      <c r="F11" s="18" t="s">
        <v>65</v>
      </c>
      <c r="G11" s="18" t="s">
        <v>29</v>
      </c>
      <c r="H11" s="108" t="s">
        <v>28</v>
      </c>
      <c r="I11" s="116"/>
      <c r="J11" s="19"/>
      <c r="K11" s="20" t="s">
        <v>39</v>
      </c>
      <c r="L11" s="20" t="s">
        <v>29</v>
      </c>
      <c r="M11" s="20" t="s">
        <v>29</v>
      </c>
      <c r="N11" s="20" t="s">
        <v>29</v>
      </c>
      <c r="O11" s="20" t="s">
        <v>29</v>
      </c>
      <c r="P11" s="18" t="s">
        <v>53</v>
      </c>
      <c r="Q11" s="18">
        <v>250312</v>
      </c>
      <c r="R11" s="18" t="s">
        <v>36</v>
      </c>
      <c r="S11" s="18" t="s">
        <v>71</v>
      </c>
      <c r="T11" s="18" t="s">
        <v>41</v>
      </c>
      <c r="U11" s="18" t="s">
        <v>31</v>
      </c>
      <c r="V11" s="21"/>
      <c r="W11" s="21">
        <v>250382</v>
      </c>
      <c r="X11" s="21">
        <v>250388</v>
      </c>
      <c r="Y11" s="20" t="s">
        <v>51</v>
      </c>
      <c r="Z11" s="18" t="s">
        <v>31</v>
      </c>
      <c r="AA11" s="71" t="s">
        <v>29</v>
      </c>
      <c r="AB11" s="108" t="s">
        <v>29</v>
      </c>
      <c r="AC11" s="109"/>
      <c r="AD11" s="109"/>
      <c r="AE11" s="109"/>
      <c r="AF11" s="109"/>
      <c r="AG11" s="109"/>
      <c r="AH11" s="109"/>
      <c r="AI11" s="109"/>
      <c r="AJ11" s="116"/>
      <c r="AK11" s="20" t="s">
        <v>77</v>
      </c>
      <c r="AL11" s="97"/>
      <c r="AM11" s="108">
        <v>41010600</v>
      </c>
      <c r="AN11" s="113"/>
      <c r="AO11" s="80">
        <v>41035600</v>
      </c>
      <c r="AP11" s="110">
        <v>41035000</v>
      </c>
      <c r="AQ11" s="111"/>
      <c r="AR11" s="112"/>
      <c r="AS11" s="75">
        <v>41030400</v>
      </c>
      <c r="AT11" s="78"/>
      <c r="AU11" s="97"/>
      <c r="AV11" s="10"/>
    </row>
    <row r="12" spans="1:48" ht="288" customHeight="1" thickBot="1">
      <c r="A12" s="92"/>
      <c r="B12" s="95"/>
      <c r="C12" s="77" t="s">
        <v>5</v>
      </c>
      <c r="D12" s="22" t="s">
        <v>35</v>
      </c>
      <c r="E12" s="22" t="s">
        <v>35</v>
      </c>
      <c r="F12" s="22" t="s">
        <v>64</v>
      </c>
      <c r="G12" s="23" t="s">
        <v>38</v>
      </c>
      <c r="H12" s="118" t="s">
        <v>24</v>
      </c>
      <c r="I12" s="119"/>
      <c r="J12" s="15"/>
      <c r="K12" s="16" t="s">
        <v>45</v>
      </c>
      <c r="L12" s="17" t="s">
        <v>55</v>
      </c>
      <c r="M12" s="16" t="s">
        <v>55</v>
      </c>
      <c r="N12" s="16" t="s">
        <v>63</v>
      </c>
      <c r="O12" s="16" t="s">
        <v>69</v>
      </c>
      <c r="P12" s="22" t="s">
        <v>54</v>
      </c>
      <c r="Q12" s="22" t="s">
        <v>56</v>
      </c>
      <c r="R12" s="24" t="s">
        <v>47</v>
      </c>
      <c r="S12" s="24" t="s">
        <v>72</v>
      </c>
      <c r="T12" s="24" t="s">
        <v>48</v>
      </c>
      <c r="U12" s="22" t="s">
        <v>42</v>
      </c>
      <c r="V12" s="63"/>
      <c r="W12" s="38" t="s">
        <v>46</v>
      </c>
      <c r="X12" s="38" t="s">
        <v>73</v>
      </c>
      <c r="Y12" s="81" t="s">
        <v>52</v>
      </c>
      <c r="Z12" s="67" t="s">
        <v>46</v>
      </c>
      <c r="AA12" s="26" t="s">
        <v>59</v>
      </c>
      <c r="AB12" s="26" t="s">
        <v>59</v>
      </c>
      <c r="AC12" s="25" t="s">
        <v>49</v>
      </c>
      <c r="AD12" s="25" t="s">
        <v>60</v>
      </c>
      <c r="AE12" s="25" t="s">
        <v>61</v>
      </c>
      <c r="AF12" s="25" t="s">
        <v>62</v>
      </c>
      <c r="AG12" s="27" t="s">
        <v>58</v>
      </c>
      <c r="AH12" s="82" t="s">
        <v>66</v>
      </c>
      <c r="AI12" s="83" t="s">
        <v>67</v>
      </c>
      <c r="AJ12" s="65" t="s">
        <v>68</v>
      </c>
      <c r="AK12" s="76" t="s">
        <v>78</v>
      </c>
      <c r="AL12" s="97"/>
      <c r="AM12" s="114" t="s">
        <v>23</v>
      </c>
      <c r="AN12" s="115"/>
      <c r="AO12" s="25" t="s">
        <v>44</v>
      </c>
      <c r="AP12" s="25" t="s">
        <v>81</v>
      </c>
      <c r="AQ12" s="25" t="s">
        <v>82</v>
      </c>
      <c r="AR12" s="25" t="s">
        <v>83</v>
      </c>
      <c r="AS12" s="25" t="s">
        <v>79</v>
      </c>
      <c r="AT12" s="25"/>
      <c r="AU12" s="97"/>
      <c r="AV12" s="3"/>
    </row>
    <row r="13" spans="1:48" ht="59.25" customHeight="1" thickBot="1">
      <c r="A13" s="93"/>
      <c r="B13" s="117"/>
      <c r="C13" s="16"/>
      <c r="D13" s="30"/>
      <c r="E13" s="30"/>
      <c r="F13" s="30"/>
      <c r="G13" s="29"/>
      <c r="H13" s="84" t="s">
        <v>2</v>
      </c>
      <c r="I13" s="31" t="s">
        <v>3</v>
      </c>
      <c r="J13" s="32"/>
      <c r="K13" s="28"/>
      <c r="L13" s="33"/>
      <c r="M13" s="28"/>
      <c r="N13" s="28"/>
      <c r="O13" s="28"/>
      <c r="P13" s="16"/>
      <c r="Q13" s="16"/>
      <c r="R13" s="16"/>
      <c r="S13" s="16"/>
      <c r="T13" s="16"/>
      <c r="U13" s="30"/>
      <c r="V13" s="30"/>
      <c r="W13" s="30"/>
      <c r="X13" s="30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34"/>
      <c r="AM13" s="35" t="s">
        <v>2</v>
      </c>
      <c r="AN13" s="85" t="s">
        <v>3</v>
      </c>
      <c r="AO13" s="36"/>
      <c r="AP13" s="36"/>
      <c r="AQ13" s="36"/>
      <c r="AR13" s="36"/>
      <c r="AS13" s="36"/>
      <c r="AT13" s="36"/>
      <c r="AU13" s="34"/>
      <c r="AV13" s="3"/>
    </row>
    <row r="14" spans="1:48" ht="32.25" customHeight="1" thickBot="1">
      <c r="A14" s="37">
        <v>1</v>
      </c>
      <c r="B14" s="38" t="s">
        <v>8</v>
      </c>
      <c r="C14" s="39"/>
      <c r="D14" s="40"/>
      <c r="E14" s="40"/>
      <c r="F14" s="40"/>
      <c r="G14" s="39"/>
      <c r="H14" s="86"/>
      <c r="I14" s="86"/>
      <c r="J14" s="41"/>
      <c r="K14" s="42"/>
      <c r="L14" s="40"/>
      <c r="M14" s="40"/>
      <c r="N14" s="43"/>
      <c r="O14" s="43"/>
      <c r="P14" s="39"/>
      <c r="Q14" s="40"/>
      <c r="R14" s="39"/>
      <c r="S14" s="39"/>
      <c r="T14" s="39"/>
      <c r="U14" s="40"/>
      <c r="V14" s="40"/>
      <c r="W14" s="40"/>
      <c r="X14" s="40"/>
      <c r="Y14" s="40">
        <v>112454</v>
      </c>
      <c r="Z14" s="42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4">
        <f>C14+D14+E14+F14+G14+H14+J14+K14+L14+M14+N14+O14+P14+Q14+R14+S14+T14+U14+V14+W14+X14+Y14+Z14+AA14+AB14+AC14+AD14+AE14+AF14+AG14+AH14+AI14+AJ14+AK14</f>
        <v>112454</v>
      </c>
      <c r="AM14" s="35">
        <v>8850733</v>
      </c>
      <c r="AN14" s="87">
        <v>0.839</v>
      </c>
      <c r="AO14" s="40">
        <v>74000</v>
      </c>
      <c r="AP14" s="40">
        <v>50000</v>
      </c>
      <c r="AQ14" s="40">
        <v>10000</v>
      </c>
      <c r="AR14" s="40"/>
      <c r="AS14" s="40">
        <v>3000</v>
      </c>
      <c r="AT14" s="40"/>
      <c r="AU14" s="44">
        <f>AM14+AO14+AP14+AT14+AQ14+AR14+AS14</f>
        <v>8987733</v>
      </c>
      <c r="AV14" s="3"/>
    </row>
    <row r="15" spans="1:47" ht="31.5" customHeight="1" thickBot="1">
      <c r="A15" s="45">
        <v>2</v>
      </c>
      <c r="B15" s="46" t="s">
        <v>9</v>
      </c>
      <c r="C15" s="47"/>
      <c r="D15" s="40"/>
      <c r="E15" s="40"/>
      <c r="F15" s="48"/>
      <c r="G15" s="47"/>
      <c r="H15" s="31">
        <v>484771</v>
      </c>
      <c r="I15" s="88">
        <v>0.007</v>
      </c>
      <c r="J15" s="49"/>
      <c r="K15" s="42"/>
      <c r="L15" s="40"/>
      <c r="M15" s="40"/>
      <c r="N15" s="40"/>
      <c r="O15" s="40"/>
      <c r="P15" s="40">
        <v>1020800</v>
      </c>
      <c r="Q15" s="40"/>
      <c r="R15" s="40"/>
      <c r="S15" s="40"/>
      <c r="T15" s="40"/>
      <c r="U15" s="40"/>
      <c r="V15" s="40"/>
      <c r="W15" s="40"/>
      <c r="X15" s="40"/>
      <c r="Y15" s="40">
        <v>69927</v>
      </c>
      <c r="Z15" s="42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4">
        <f aca="true" t="shared" si="0" ref="AL15:AL31">C15+D15+E15+F15+G15+H15+J15+K15+L15+M15+N15+O15+P15+Q15+R15+S15+T15+U15+V15+W15+X15+Y15+Z15+AA15+AB15+AC15+AD15+AE15+AF15+AG15+AH15+AI15+AJ15+AK15</f>
        <v>1575498</v>
      </c>
      <c r="AM15" s="39"/>
      <c r="AN15" s="86"/>
      <c r="AO15" s="40">
        <v>155900</v>
      </c>
      <c r="AP15" s="40"/>
      <c r="AQ15" s="40"/>
      <c r="AR15" s="40"/>
      <c r="AS15" s="40">
        <v>2000</v>
      </c>
      <c r="AT15" s="40"/>
      <c r="AU15" s="44">
        <f aca="true" t="shared" si="1" ref="AU15:AU31">AM15+AO15+AP15+AT15+AQ15+AR15+AS15</f>
        <v>157900</v>
      </c>
    </row>
    <row r="16" spans="1:47" ht="32.25" customHeight="1" thickBot="1">
      <c r="A16" s="22">
        <v>3</v>
      </c>
      <c r="B16" s="38" t="s">
        <v>10</v>
      </c>
      <c r="C16" s="39"/>
      <c r="D16" s="40"/>
      <c r="E16" s="40"/>
      <c r="F16" s="40"/>
      <c r="G16" s="39"/>
      <c r="H16" s="31">
        <v>252358</v>
      </c>
      <c r="I16" s="88">
        <v>0.004</v>
      </c>
      <c r="J16" s="49"/>
      <c r="K16" s="42">
        <v>112407</v>
      </c>
      <c r="L16" s="50"/>
      <c r="M16" s="50"/>
      <c r="N16" s="51"/>
      <c r="O16" s="51"/>
      <c r="P16" s="28"/>
      <c r="Q16" s="28"/>
      <c r="R16" s="28"/>
      <c r="S16" s="28"/>
      <c r="T16" s="28"/>
      <c r="U16" s="40"/>
      <c r="V16" s="40"/>
      <c r="W16" s="40"/>
      <c r="X16" s="40"/>
      <c r="Y16" s="40">
        <v>33605</v>
      </c>
      <c r="Z16" s="42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4">
        <f t="shared" si="0"/>
        <v>398370</v>
      </c>
      <c r="AM16" s="52"/>
      <c r="AN16" s="89"/>
      <c r="AO16" s="40">
        <v>8000</v>
      </c>
      <c r="AP16" s="40"/>
      <c r="AQ16" s="40"/>
      <c r="AR16" s="40"/>
      <c r="AS16" s="40">
        <v>1000</v>
      </c>
      <c r="AT16" s="40"/>
      <c r="AU16" s="44">
        <f t="shared" si="1"/>
        <v>9000</v>
      </c>
    </row>
    <row r="17" spans="1:47" ht="33.75" customHeight="1" thickBot="1">
      <c r="A17" s="22">
        <v>4</v>
      </c>
      <c r="B17" s="53" t="s">
        <v>11</v>
      </c>
      <c r="C17" s="39"/>
      <c r="D17" s="40"/>
      <c r="E17" s="40"/>
      <c r="F17" s="40"/>
      <c r="G17" s="39"/>
      <c r="H17" s="84"/>
      <c r="I17" s="31"/>
      <c r="J17" s="32"/>
      <c r="K17" s="42"/>
      <c r="L17" s="40"/>
      <c r="M17" s="40"/>
      <c r="N17" s="40"/>
      <c r="O17" s="40"/>
      <c r="P17" s="39"/>
      <c r="Q17" s="40"/>
      <c r="R17" s="39"/>
      <c r="S17" s="39"/>
      <c r="T17" s="39"/>
      <c r="U17" s="40"/>
      <c r="V17" s="40"/>
      <c r="W17" s="40"/>
      <c r="X17" s="40"/>
      <c r="Y17" s="40">
        <v>140905</v>
      </c>
      <c r="Z17" s="42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4">
        <f t="shared" si="0"/>
        <v>140905</v>
      </c>
      <c r="AM17" s="35">
        <v>9501135</v>
      </c>
      <c r="AN17" s="88">
        <v>0.841</v>
      </c>
      <c r="AO17" s="40">
        <v>144000</v>
      </c>
      <c r="AP17" s="40"/>
      <c r="AQ17" s="40"/>
      <c r="AR17" s="40"/>
      <c r="AS17" s="40">
        <v>3000</v>
      </c>
      <c r="AT17" s="40"/>
      <c r="AU17" s="44">
        <f t="shared" si="1"/>
        <v>9648135</v>
      </c>
    </row>
    <row r="18" spans="1:47" ht="32.25" customHeight="1" thickBot="1">
      <c r="A18" s="22">
        <v>5</v>
      </c>
      <c r="B18" s="38" t="s">
        <v>12</v>
      </c>
      <c r="C18" s="52"/>
      <c r="D18" s="40"/>
      <c r="E18" s="40"/>
      <c r="F18" s="50"/>
      <c r="G18" s="52"/>
      <c r="H18" s="31">
        <v>324762</v>
      </c>
      <c r="I18" s="88">
        <v>0.005</v>
      </c>
      <c r="J18" s="49"/>
      <c r="K18" s="42">
        <v>160441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>
        <v>36448</v>
      </c>
      <c r="Z18" s="42"/>
      <c r="AA18" s="40"/>
      <c r="AB18" s="40"/>
      <c r="AC18" s="40"/>
      <c r="AD18" s="40"/>
      <c r="AE18" s="40"/>
      <c r="AF18" s="40"/>
      <c r="AG18" s="40">
        <v>170000</v>
      </c>
      <c r="AH18" s="40"/>
      <c r="AI18" s="40"/>
      <c r="AJ18" s="40"/>
      <c r="AK18" s="40"/>
      <c r="AL18" s="44">
        <f t="shared" si="0"/>
        <v>691651</v>
      </c>
      <c r="AM18" s="52"/>
      <c r="AN18" s="89"/>
      <c r="AO18" s="31">
        <v>8000</v>
      </c>
      <c r="AP18" s="31"/>
      <c r="AQ18" s="31"/>
      <c r="AR18" s="31"/>
      <c r="AS18" s="31">
        <v>1000</v>
      </c>
      <c r="AT18" s="31"/>
      <c r="AU18" s="44">
        <f t="shared" si="1"/>
        <v>9000</v>
      </c>
    </row>
    <row r="19" spans="1:47" ht="31.5" customHeight="1" thickBot="1">
      <c r="A19" s="22">
        <v>6</v>
      </c>
      <c r="B19" s="46" t="s">
        <v>13</v>
      </c>
      <c r="C19" s="47"/>
      <c r="D19" s="40"/>
      <c r="E19" s="40"/>
      <c r="F19" s="48"/>
      <c r="G19" s="47"/>
      <c r="H19" s="31">
        <v>183332</v>
      </c>
      <c r="I19" s="88">
        <v>0.003</v>
      </c>
      <c r="J19" s="49"/>
      <c r="K19" s="42">
        <v>98684</v>
      </c>
      <c r="L19" s="54"/>
      <c r="M19" s="54"/>
      <c r="N19" s="54"/>
      <c r="O19" s="54"/>
      <c r="P19" s="54"/>
      <c r="Q19" s="54"/>
      <c r="R19" s="54"/>
      <c r="S19" s="54"/>
      <c r="T19" s="54"/>
      <c r="U19" s="40"/>
      <c r="V19" s="40"/>
      <c r="W19" s="40"/>
      <c r="X19" s="40"/>
      <c r="Y19" s="40">
        <v>26750</v>
      </c>
      <c r="Z19" s="42"/>
      <c r="AA19" s="40"/>
      <c r="AB19" s="40"/>
      <c r="AC19" s="40"/>
      <c r="AD19" s="40"/>
      <c r="AE19" s="40"/>
      <c r="AF19" s="40"/>
      <c r="AG19" s="40">
        <v>170000</v>
      </c>
      <c r="AH19" s="40"/>
      <c r="AI19" s="40"/>
      <c r="AJ19" s="40"/>
      <c r="AK19" s="40"/>
      <c r="AL19" s="44">
        <f t="shared" si="0"/>
        <v>478766</v>
      </c>
      <c r="AM19" s="39"/>
      <c r="AN19" s="39"/>
      <c r="AO19" s="31">
        <v>8000</v>
      </c>
      <c r="AP19" s="31"/>
      <c r="AQ19" s="31"/>
      <c r="AR19" s="31"/>
      <c r="AS19" s="31">
        <v>1000</v>
      </c>
      <c r="AT19" s="31"/>
      <c r="AU19" s="44">
        <f t="shared" si="1"/>
        <v>9000</v>
      </c>
    </row>
    <row r="20" spans="1:47" ht="33" customHeight="1" thickBot="1">
      <c r="A20" s="22">
        <v>7</v>
      </c>
      <c r="B20" s="38" t="s">
        <v>14</v>
      </c>
      <c r="C20" s="39"/>
      <c r="D20" s="40"/>
      <c r="E20" s="40"/>
      <c r="F20" s="40"/>
      <c r="G20" s="39"/>
      <c r="H20" s="31">
        <v>85154</v>
      </c>
      <c r="I20" s="88">
        <v>0.001</v>
      </c>
      <c r="J20" s="49"/>
      <c r="K20" s="42">
        <v>47740</v>
      </c>
      <c r="L20" s="54"/>
      <c r="M20" s="54"/>
      <c r="N20" s="54"/>
      <c r="O20" s="54"/>
      <c r="P20" s="54"/>
      <c r="Q20" s="54"/>
      <c r="R20" s="54"/>
      <c r="S20" s="54"/>
      <c r="T20" s="54"/>
      <c r="U20" s="40"/>
      <c r="V20" s="40"/>
      <c r="W20" s="40"/>
      <c r="X20" s="40"/>
      <c r="Y20" s="40">
        <v>25998</v>
      </c>
      <c r="Z20" s="42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4">
        <f t="shared" si="0"/>
        <v>158892</v>
      </c>
      <c r="AM20" s="52"/>
      <c r="AN20" s="89"/>
      <c r="AO20" s="31">
        <v>8000</v>
      </c>
      <c r="AP20" s="31"/>
      <c r="AQ20" s="31"/>
      <c r="AR20" s="31"/>
      <c r="AS20" s="31">
        <v>1000</v>
      </c>
      <c r="AT20" s="31"/>
      <c r="AU20" s="44">
        <f t="shared" si="1"/>
        <v>9000</v>
      </c>
    </row>
    <row r="21" spans="1:47" ht="32.25" customHeight="1" thickBot="1">
      <c r="A21" s="22">
        <v>8</v>
      </c>
      <c r="B21" s="38" t="s">
        <v>15</v>
      </c>
      <c r="C21" s="52"/>
      <c r="D21" s="40"/>
      <c r="E21" s="40"/>
      <c r="F21" s="50"/>
      <c r="G21" s="52"/>
      <c r="H21" s="31">
        <v>840620</v>
      </c>
      <c r="I21" s="88">
        <v>0.013</v>
      </c>
      <c r="J21" s="49"/>
      <c r="K21" s="42">
        <v>324531</v>
      </c>
      <c r="L21" s="54"/>
      <c r="M21" s="54"/>
      <c r="N21" s="54"/>
      <c r="O21" s="54"/>
      <c r="P21" s="54"/>
      <c r="Q21" s="54"/>
      <c r="R21" s="54"/>
      <c r="S21" s="54"/>
      <c r="T21" s="54"/>
      <c r="U21" s="40"/>
      <c r="V21" s="40"/>
      <c r="W21" s="40"/>
      <c r="X21" s="40"/>
      <c r="Y21" s="40">
        <v>101610</v>
      </c>
      <c r="Z21" s="42"/>
      <c r="AA21" s="40"/>
      <c r="AB21" s="40"/>
      <c r="AC21" s="40"/>
      <c r="AD21" s="40"/>
      <c r="AE21" s="40"/>
      <c r="AF21" s="40"/>
      <c r="AG21" s="40">
        <v>160000</v>
      </c>
      <c r="AH21" s="40"/>
      <c r="AI21" s="40"/>
      <c r="AJ21" s="40"/>
      <c r="AK21" s="40"/>
      <c r="AL21" s="44">
        <f t="shared" si="0"/>
        <v>1426761</v>
      </c>
      <c r="AM21" s="52"/>
      <c r="AN21" s="89"/>
      <c r="AO21" s="31">
        <v>8000</v>
      </c>
      <c r="AP21" s="31"/>
      <c r="AQ21" s="31"/>
      <c r="AR21" s="31"/>
      <c r="AS21" s="31">
        <v>3000</v>
      </c>
      <c r="AT21" s="31"/>
      <c r="AU21" s="44">
        <f t="shared" si="1"/>
        <v>11000</v>
      </c>
    </row>
    <row r="22" spans="1:47" ht="30.75" customHeight="1" thickBot="1">
      <c r="A22" s="22">
        <v>9</v>
      </c>
      <c r="B22" s="38" t="s">
        <v>16</v>
      </c>
      <c r="C22" s="52"/>
      <c r="D22" s="40"/>
      <c r="E22" s="40"/>
      <c r="F22" s="50"/>
      <c r="G22" s="52"/>
      <c r="H22" s="31">
        <v>624618</v>
      </c>
      <c r="I22" s="88">
        <v>0.01</v>
      </c>
      <c r="J22" s="49"/>
      <c r="K22" s="42">
        <v>176488</v>
      </c>
      <c r="L22" s="54"/>
      <c r="M22" s="54"/>
      <c r="N22" s="54"/>
      <c r="O22" s="54"/>
      <c r="P22" s="54"/>
      <c r="Q22" s="54"/>
      <c r="R22" s="54"/>
      <c r="S22" s="54"/>
      <c r="T22" s="54"/>
      <c r="U22" s="40"/>
      <c r="V22" s="40"/>
      <c r="W22" s="40"/>
      <c r="X22" s="40"/>
      <c r="Y22" s="40">
        <v>22218</v>
      </c>
      <c r="Z22" s="42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4">
        <f t="shared" si="0"/>
        <v>823324</v>
      </c>
      <c r="AM22" s="52"/>
      <c r="AN22" s="89"/>
      <c r="AO22" s="31">
        <v>8000</v>
      </c>
      <c r="AP22" s="31"/>
      <c r="AQ22" s="31"/>
      <c r="AR22" s="31"/>
      <c r="AS22" s="31">
        <v>1000</v>
      </c>
      <c r="AT22" s="31"/>
      <c r="AU22" s="44">
        <f t="shared" si="1"/>
        <v>9000</v>
      </c>
    </row>
    <row r="23" spans="1:47" ht="36" customHeight="1" thickBot="1">
      <c r="A23" s="22">
        <v>10</v>
      </c>
      <c r="B23" s="46" t="s">
        <v>17</v>
      </c>
      <c r="C23" s="39"/>
      <c r="D23" s="54"/>
      <c r="E23" s="54"/>
      <c r="F23" s="54"/>
      <c r="G23" s="39"/>
      <c r="H23" s="31">
        <v>28370</v>
      </c>
      <c r="I23" s="90">
        <v>4E-05</v>
      </c>
      <c r="J23" s="49"/>
      <c r="K23" s="42">
        <v>31281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18168</v>
      </c>
      <c r="Z23" s="68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4">
        <f t="shared" si="0"/>
        <v>77819</v>
      </c>
      <c r="AM23" s="39"/>
      <c r="AN23" s="86"/>
      <c r="AO23" s="31">
        <v>8000</v>
      </c>
      <c r="AP23" s="31"/>
      <c r="AQ23" s="31"/>
      <c r="AR23" s="31"/>
      <c r="AS23" s="31">
        <v>1000</v>
      </c>
      <c r="AT23" s="31"/>
      <c r="AU23" s="44">
        <f t="shared" si="1"/>
        <v>9000</v>
      </c>
    </row>
    <row r="24" spans="1:47" ht="37.5" customHeight="1" thickBot="1">
      <c r="A24" s="22">
        <v>11</v>
      </c>
      <c r="B24" s="38" t="s">
        <v>18</v>
      </c>
      <c r="C24" s="52"/>
      <c r="D24" s="40"/>
      <c r="E24" s="40"/>
      <c r="F24" s="40"/>
      <c r="G24" s="52"/>
      <c r="H24" s="31">
        <v>109221</v>
      </c>
      <c r="I24" s="88">
        <v>0.002</v>
      </c>
      <c r="J24" s="49"/>
      <c r="K24" s="42"/>
      <c r="L24" s="54"/>
      <c r="M24" s="54"/>
      <c r="N24" s="54"/>
      <c r="O24" s="54"/>
      <c r="P24" s="54"/>
      <c r="Q24" s="54"/>
      <c r="R24" s="54"/>
      <c r="S24" s="54"/>
      <c r="T24" s="54"/>
      <c r="U24" s="40"/>
      <c r="V24" s="40"/>
      <c r="W24" s="40"/>
      <c r="X24" s="40"/>
      <c r="Y24" s="40">
        <v>10361</v>
      </c>
      <c r="Z24" s="42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4">
        <f t="shared" si="0"/>
        <v>119582</v>
      </c>
      <c r="AM24" s="52"/>
      <c r="AN24" s="89"/>
      <c r="AO24" s="31">
        <v>6000</v>
      </c>
      <c r="AP24" s="31"/>
      <c r="AQ24" s="31"/>
      <c r="AR24" s="31"/>
      <c r="AS24" s="31">
        <v>1000</v>
      </c>
      <c r="AT24" s="31"/>
      <c r="AU24" s="44">
        <f t="shared" si="1"/>
        <v>7000</v>
      </c>
    </row>
    <row r="25" spans="1:47" ht="33" customHeight="1" thickBot="1">
      <c r="A25" s="22">
        <v>12</v>
      </c>
      <c r="B25" s="38" t="s">
        <v>19</v>
      </c>
      <c r="C25" s="52"/>
      <c r="D25" s="40"/>
      <c r="E25" s="40"/>
      <c r="F25" s="50"/>
      <c r="G25" s="52"/>
      <c r="H25" s="31"/>
      <c r="I25" s="31"/>
      <c r="J25" s="32"/>
      <c r="K25" s="42"/>
      <c r="L25" s="54"/>
      <c r="M25" s="54"/>
      <c r="N25" s="54"/>
      <c r="O25" s="54"/>
      <c r="P25" s="54"/>
      <c r="Q25" s="54"/>
      <c r="R25" s="54"/>
      <c r="S25" s="54"/>
      <c r="T25" s="54"/>
      <c r="U25" s="40"/>
      <c r="V25" s="40"/>
      <c r="W25" s="40"/>
      <c r="X25" s="40"/>
      <c r="Y25" s="40">
        <v>33644</v>
      </c>
      <c r="Z25" s="42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4">
        <f t="shared" si="0"/>
        <v>33644</v>
      </c>
      <c r="AM25" s="28">
        <v>5798753</v>
      </c>
      <c r="AN25" s="88">
        <v>0.874</v>
      </c>
      <c r="AO25" s="31">
        <v>97000</v>
      </c>
      <c r="AP25" s="31"/>
      <c r="AQ25" s="31"/>
      <c r="AR25" s="31">
        <v>10000</v>
      </c>
      <c r="AS25" s="31">
        <v>1000</v>
      </c>
      <c r="AT25" s="31"/>
      <c r="AU25" s="44">
        <f>AM25+AO25+AP25+AT25+AQ25+AR25+AS25</f>
        <v>5906753</v>
      </c>
    </row>
    <row r="26" spans="1:47" ht="25.5" customHeight="1" thickBot="1">
      <c r="A26" s="22">
        <v>13</v>
      </c>
      <c r="B26" s="53" t="s">
        <v>20</v>
      </c>
      <c r="C26" s="52"/>
      <c r="D26" s="40"/>
      <c r="E26" s="40"/>
      <c r="F26" s="50"/>
      <c r="G26" s="52"/>
      <c r="H26" s="31">
        <v>224489</v>
      </c>
      <c r="I26" s="88">
        <v>0.003</v>
      </c>
      <c r="J26" s="49"/>
      <c r="K26" s="42">
        <v>98598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>
        <v>21412</v>
      </c>
      <c r="Z26" s="42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4">
        <f t="shared" si="0"/>
        <v>344499</v>
      </c>
      <c r="AM26" s="52"/>
      <c r="AN26" s="89"/>
      <c r="AO26" s="55">
        <v>8000</v>
      </c>
      <c r="AP26" s="55"/>
      <c r="AQ26" s="55"/>
      <c r="AR26" s="55"/>
      <c r="AS26" s="55">
        <v>1000</v>
      </c>
      <c r="AT26" s="55"/>
      <c r="AU26" s="44">
        <f t="shared" si="1"/>
        <v>9000</v>
      </c>
    </row>
    <row r="27" spans="1:47" ht="21" customHeight="1" thickBot="1">
      <c r="A27" s="22">
        <v>14</v>
      </c>
      <c r="B27" s="53" t="s">
        <v>22</v>
      </c>
      <c r="C27" s="40"/>
      <c r="D27" s="50"/>
      <c r="E27" s="50"/>
      <c r="F27" s="50"/>
      <c r="G27" s="40"/>
      <c r="H27" s="84"/>
      <c r="I27" s="31"/>
      <c r="J27" s="32"/>
      <c r="K27" s="42"/>
      <c r="L27" s="40"/>
      <c r="M27" s="40"/>
      <c r="N27" s="40"/>
      <c r="O27" s="4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6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4">
        <f t="shared" si="0"/>
        <v>0</v>
      </c>
      <c r="AM27" s="52"/>
      <c r="AN27" s="89"/>
      <c r="AO27" s="35"/>
      <c r="AP27" s="35"/>
      <c r="AQ27" s="35"/>
      <c r="AR27" s="35"/>
      <c r="AS27" s="35"/>
      <c r="AT27" s="35"/>
      <c r="AU27" s="44">
        <f t="shared" si="1"/>
        <v>0</v>
      </c>
    </row>
    <row r="28" spans="1:47" ht="30.75" customHeight="1" thickBot="1">
      <c r="A28" s="22">
        <v>15</v>
      </c>
      <c r="B28" s="38" t="s">
        <v>4</v>
      </c>
      <c r="C28" s="50">
        <v>32828000</v>
      </c>
      <c r="D28" s="50"/>
      <c r="E28" s="50"/>
      <c r="F28" s="50"/>
      <c r="G28" s="50"/>
      <c r="H28" s="84"/>
      <c r="I28" s="31"/>
      <c r="J28" s="32"/>
      <c r="K28" s="56"/>
      <c r="L28" s="50"/>
      <c r="M28" s="50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6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44">
        <f t="shared" si="0"/>
        <v>32828000</v>
      </c>
      <c r="AM28" s="89"/>
      <c r="AN28" s="89"/>
      <c r="AO28" s="31"/>
      <c r="AP28" s="31"/>
      <c r="AQ28" s="31"/>
      <c r="AR28" s="31"/>
      <c r="AS28" s="31"/>
      <c r="AT28" s="31"/>
      <c r="AU28" s="44">
        <f t="shared" si="1"/>
        <v>0</v>
      </c>
    </row>
    <row r="29" spans="1:47" ht="21.75" customHeight="1" thickBot="1">
      <c r="A29" s="22">
        <v>16</v>
      </c>
      <c r="B29" s="38" t="s">
        <v>33</v>
      </c>
      <c r="C29" s="50"/>
      <c r="D29" s="50"/>
      <c r="E29" s="50"/>
      <c r="F29" s="50"/>
      <c r="G29" s="50"/>
      <c r="H29" s="84"/>
      <c r="I29" s="31"/>
      <c r="J29" s="32"/>
      <c r="K29" s="56"/>
      <c r="L29" s="50"/>
      <c r="M29" s="50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6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44">
        <f t="shared" si="0"/>
        <v>0</v>
      </c>
      <c r="AM29" s="89"/>
      <c r="AN29" s="89"/>
      <c r="AO29" s="31"/>
      <c r="AP29" s="31"/>
      <c r="AQ29" s="31"/>
      <c r="AR29" s="31"/>
      <c r="AS29" s="31"/>
      <c r="AT29" s="31"/>
      <c r="AU29" s="44">
        <f t="shared" si="1"/>
        <v>0</v>
      </c>
    </row>
    <row r="30" spans="1:47" ht="21.75" customHeight="1" hidden="1" thickBot="1">
      <c r="A30" s="22">
        <v>17</v>
      </c>
      <c r="B30" s="38" t="s">
        <v>33</v>
      </c>
      <c r="C30" s="50"/>
      <c r="D30" s="50"/>
      <c r="E30" s="50"/>
      <c r="F30" s="50"/>
      <c r="G30" s="51"/>
      <c r="H30" s="31"/>
      <c r="I30" s="31"/>
      <c r="J30" s="32"/>
      <c r="K30" s="56"/>
      <c r="L30" s="50"/>
      <c r="M30" s="50"/>
      <c r="N30" s="51"/>
      <c r="O30" s="51"/>
      <c r="P30" s="56"/>
      <c r="Q30" s="56"/>
      <c r="R30" s="56"/>
      <c r="S30" s="56"/>
      <c r="T30" s="56"/>
      <c r="U30" s="50"/>
      <c r="V30" s="50"/>
      <c r="W30" s="50"/>
      <c r="X30" s="50"/>
      <c r="Y30" s="50"/>
      <c r="Z30" s="56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44">
        <f t="shared" si="0"/>
        <v>0</v>
      </c>
      <c r="AM30" s="89"/>
      <c r="AN30" s="89"/>
      <c r="AO30" s="31"/>
      <c r="AP30" s="31"/>
      <c r="AQ30" s="31"/>
      <c r="AR30" s="31"/>
      <c r="AS30" s="31"/>
      <c r="AT30" s="31"/>
      <c r="AU30" s="44">
        <f t="shared" si="1"/>
        <v>0</v>
      </c>
    </row>
    <row r="31" spans="1:47" ht="21.75" customHeight="1" thickBot="1">
      <c r="A31" s="22">
        <v>17</v>
      </c>
      <c r="B31" s="38" t="s">
        <v>75</v>
      </c>
      <c r="C31" s="50"/>
      <c r="D31" s="50"/>
      <c r="E31" s="50"/>
      <c r="F31" s="50"/>
      <c r="G31" s="51"/>
      <c r="H31" s="31"/>
      <c r="I31" s="31"/>
      <c r="J31" s="32"/>
      <c r="K31" s="56"/>
      <c r="L31" s="50"/>
      <c r="M31" s="50"/>
      <c r="N31" s="51"/>
      <c r="O31" s="51"/>
      <c r="P31" s="56"/>
      <c r="Q31" s="56"/>
      <c r="R31" s="56"/>
      <c r="S31" s="56"/>
      <c r="T31" s="56"/>
      <c r="U31" s="50"/>
      <c r="V31" s="50"/>
      <c r="W31" s="50"/>
      <c r="X31" s="50"/>
      <c r="Y31" s="50"/>
      <c r="Z31" s="56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>
        <v>20000</v>
      </c>
      <c r="AL31" s="44">
        <f t="shared" si="0"/>
        <v>20000</v>
      </c>
      <c r="AM31" s="89"/>
      <c r="AN31" s="89"/>
      <c r="AO31" s="31"/>
      <c r="AP31" s="31"/>
      <c r="AQ31" s="31"/>
      <c r="AR31" s="31"/>
      <c r="AS31" s="31"/>
      <c r="AT31" s="31"/>
      <c r="AU31" s="44">
        <f t="shared" si="1"/>
        <v>0</v>
      </c>
    </row>
    <row r="32" spans="1:47" ht="24.75" customHeight="1" thickBot="1">
      <c r="A32" s="57"/>
      <c r="B32" s="58" t="s">
        <v>25</v>
      </c>
      <c r="C32" s="59">
        <f>SUM(C14:C30)</f>
        <v>32828000</v>
      </c>
      <c r="D32" s="59">
        <f aca="true" t="shared" si="2" ref="D32:AT32">SUM(D14:D30)</f>
        <v>0</v>
      </c>
      <c r="E32" s="59">
        <f t="shared" si="2"/>
        <v>0</v>
      </c>
      <c r="F32" s="59">
        <f t="shared" si="2"/>
        <v>0</v>
      </c>
      <c r="G32" s="59">
        <f t="shared" si="2"/>
        <v>0</v>
      </c>
      <c r="H32" s="59">
        <f t="shared" si="2"/>
        <v>3157695</v>
      </c>
      <c r="I32" s="59">
        <f t="shared" si="2"/>
        <v>0.048040000000000006</v>
      </c>
      <c r="J32" s="59"/>
      <c r="K32" s="59">
        <f t="shared" si="2"/>
        <v>1050170</v>
      </c>
      <c r="L32" s="59">
        <f t="shared" si="2"/>
        <v>0</v>
      </c>
      <c r="M32" s="59">
        <f t="shared" si="2"/>
        <v>0</v>
      </c>
      <c r="N32" s="59">
        <f t="shared" si="2"/>
        <v>0</v>
      </c>
      <c r="O32" s="59">
        <f t="shared" si="2"/>
        <v>0</v>
      </c>
      <c r="P32" s="59">
        <f t="shared" si="2"/>
        <v>1020800</v>
      </c>
      <c r="Q32" s="59">
        <f t="shared" si="2"/>
        <v>0</v>
      </c>
      <c r="R32" s="59">
        <f t="shared" si="2"/>
        <v>0</v>
      </c>
      <c r="S32" s="59">
        <f t="shared" si="2"/>
        <v>0</v>
      </c>
      <c r="T32" s="59">
        <f t="shared" si="2"/>
        <v>0</v>
      </c>
      <c r="U32" s="59">
        <f t="shared" si="2"/>
        <v>0</v>
      </c>
      <c r="V32" s="59"/>
      <c r="W32" s="59">
        <f t="shared" si="2"/>
        <v>0</v>
      </c>
      <c r="X32" s="59">
        <f t="shared" si="2"/>
        <v>0</v>
      </c>
      <c r="Y32" s="59">
        <f t="shared" si="2"/>
        <v>653500</v>
      </c>
      <c r="Z32" s="69">
        <f t="shared" si="2"/>
        <v>0</v>
      </c>
      <c r="AA32" s="59">
        <f t="shared" si="2"/>
        <v>0</v>
      </c>
      <c r="AB32" s="59">
        <f t="shared" si="2"/>
        <v>0</v>
      </c>
      <c r="AC32" s="59">
        <f t="shared" si="2"/>
        <v>0</v>
      </c>
      <c r="AD32" s="59">
        <f>SUM(AD14:AD30)</f>
        <v>0</v>
      </c>
      <c r="AE32" s="59">
        <f>SUM(AE14:AE30)</f>
        <v>0</v>
      </c>
      <c r="AF32" s="59">
        <f>SUM(AF14:AF30)</f>
        <v>0</v>
      </c>
      <c r="AG32" s="59">
        <f t="shared" si="2"/>
        <v>500000</v>
      </c>
      <c r="AH32" s="59">
        <f>SUM(AH14:AH30)</f>
        <v>0</v>
      </c>
      <c r="AI32" s="59">
        <f>SUM(AI14:AI30)</f>
        <v>0</v>
      </c>
      <c r="AJ32" s="59">
        <f>SUM(AJ14:AJ30)</f>
        <v>0</v>
      </c>
      <c r="AK32" s="59">
        <f>SUM(AK14:AK31)</f>
        <v>20000</v>
      </c>
      <c r="AL32" s="44">
        <f>SUM(AL14:AL31)</f>
        <v>39230165</v>
      </c>
      <c r="AM32" s="59">
        <f t="shared" si="2"/>
        <v>24150621</v>
      </c>
      <c r="AN32" s="59">
        <v>81.8</v>
      </c>
      <c r="AO32" s="59">
        <f t="shared" si="2"/>
        <v>540900</v>
      </c>
      <c r="AP32" s="59">
        <f t="shared" si="2"/>
        <v>50000</v>
      </c>
      <c r="AQ32" s="59">
        <f t="shared" si="2"/>
        <v>10000</v>
      </c>
      <c r="AR32" s="59">
        <f t="shared" si="2"/>
        <v>10000</v>
      </c>
      <c r="AS32" s="59">
        <f t="shared" si="2"/>
        <v>20000</v>
      </c>
      <c r="AT32" s="59">
        <f t="shared" si="2"/>
        <v>0</v>
      </c>
      <c r="AU32" s="44">
        <f>SUM(AU14:AU31)</f>
        <v>24781521</v>
      </c>
    </row>
    <row r="33" spans="1:47" ht="25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60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60"/>
      <c r="AP33" s="60"/>
      <c r="AQ33" s="60"/>
      <c r="AR33" s="60"/>
      <c r="AS33" s="60"/>
      <c r="AT33" s="4"/>
      <c r="AU33" s="73"/>
    </row>
    <row r="34" spans="1:47" s="9" customFormat="1" ht="25.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3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73"/>
    </row>
    <row r="35" spans="1:50" ht="20.25">
      <c r="A35" s="4"/>
      <c r="C35" s="4"/>
      <c r="D35" s="4"/>
      <c r="E35" s="4"/>
      <c r="F35" s="4"/>
      <c r="G35" s="4"/>
      <c r="H35" s="4"/>
      <c r="I35" s="4"/>
      <c r="J35" s="4"/>
      <c r="K35" s="61"/>
      <c r="L35" s="4"/>
      <c r="M35" s="4"/>
      <c r="N35" s="4"/>
      <c r="O35" s="4"/>
      <c r="P35" s="4"/>
      <c r="Q35" s="60"/>
      <c r="R35" s="72"/>
      <c r="S35" s="72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M35" s="61" t="s">
        <v>84</v>
      </c>
      <c r="AN35" s="4"/>
      <c r="AO35" s="62"/>
      <c r="AP35" s="4"/>
      <c r="AQ35" s="62"/>
      <c r="AS35" s="62"/>
      <c r="AT35" s="14"/>
      <c r="AU35" s="66" t="s">
        <v>57</v>
      </c>
      <c r="AV35" s="4"/>
      <c r="AW35" s="4"/>
      <c r="AX35" s="4"/>
    </row>
    <row r="36" spans="16:38" ht="20.25">
      <c r="P36" s="5"/>
      <c r="Q36" s="6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ht="12.75">
      <c r="Q37" s="7"/>
    </row>
    <row r="38" spans="1:4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8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ht="12.75">
      <c r="Q39" s="7"/>
    </row>
    <row r="40" ht="12.75">
      <c r="Q40" s="7"/>
    </row>
    <row r="41" ht="12.75">
      <c r="Q41" s="7"/>
    </row>
    <row r="42" ht="12.75">
      <c r="Q42" s="7"/>
    </row>
    <row r="43" ht="12.75">
      <c r="Q43" s="7"/>
    </row>
    <row r="44" ht="12.75">
      <c r="Q44" s="7"/>
    </row>
    <row r="45" ht="12.75">
      <c r="Q45" s="7"/>
    </row>
    <row r="46" ht="12.75">
      <c r="Q46" s="7"/>
    </row>
    <row r="47" ht="12.75">
      <c r="Q47" s="7"/>
    </row>
    <row r="48" ht="12.75">
      <c r="Q48" s="7"/>
    </row>
  </sheetData>
  <mergeCells count="24">
    <mergeCell ref="AB11:AJ11"/>
    <mergeCell ref="A9:A13"/>
    <mergeCell ref="H9:O9"/>
    <mergeCell ref="F10:G10"/>
    <mergeCell ref="B9:B13"/>
    <mergeCell ref="H12:I12"/>
    <mergeCell ref="H11:I11"/>
    <mergeCell ref="D9:E9"/>
    <mergeCell ref="F9:G9"/>
    <mergeCell ref="H10:L10"/>
    <mergeCell ref="AP10:AT10"/>
    <mergeCell ref="AM11:AN11"/>
    <mergeCell ref="AM12:AN12"/>
    <mergeCell ref="AP11:AR11"/>
    <mergeCell ref="AL9:AL12"/>
    <mergeCell ref="AB10:AJ10"/>
    <mergeCell ref="C5:AU5"/>
    <mergeCell ref="P9:Z9"/>
    <mergeCell ref="P10:X10"/>
    <mergeCell ref="AA9:AJ9"/>
    <mergeCell ref="M10:O10"/>
    <mergeCell ref="AU9:AU12"/>
    <mergeCell ref="AM9:AT9"/>
    <mergeCell ref="AM10:AN10"/>
  </mergeCells>
  <printOptions horizontalCentered="1"/>
  <pageMargins left="1.1811023622047245" right="0.7874015748031497" top="1.1811023622047245" bottom="0.3937007874015748" header="0" footer="0"/>
  <pageSetup fitToWidth="2" fitToHeight="1" horizontalDpi="600" verticalDpi="600" orientation="landscape" paperSize="9" scale="34" r:id="rId1"/>
  <colBreaks count="3" manualBreakCount="3">
    <brk id="15" max="33" man="1"/>
    <brk id="25" max="33" man="1"/>
    <brk id="38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11rsedo01</cp:lastModifiedBy>
  <cp:lastPrinted>2013-01-02T12:46:12Z</cp:lastPrinted>
  <dcterms:created xsi:type="dcterms:W3CDTF">2005-01-12T09:24:25Z</dcterms:created>
  <dcterms:modified xsi:type="dcterms:W3CDTF">2013-01-02T12:46:14Z</dcterms:modified>
  <cp:category/>
  <cp:version/>
  <cp:contentType/>
  <cp:contentStatus/>
</cp:coreProperties>
</file>